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67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Лист1!$A$1:$D$72</definedName>
  </definedNames>
  <calcPr calcId="145621"/>
</workbook>
</file>

<file path=xl/calcChain.xml><?xml version="1.0" encoding="utf-8"?>
<calcChain xmlns="http://schemas.openxmlformats.org/spreadsheetml/2006/main">
  <c r="D64" i="1" l="1"/>
  <c r="C64" i="1"/>
  <c r="D54" i="1"/>
  <c r="C54" i="1"/>
  <c r="D47" i="1"/>
  <c r="C47" i="1"/>
  <c r="D43" i="1"/>
  <c r="C43" i="1"/>
  <c r="D36" i="1"/>
  <c r="D71" i="1" s="1"/>
  <c r="C36" i="1"/>
  <c r="C71" i="1" s="1"/>
</calcChain>
</file>

<file path=xl/sharedStrings.xml><?xml version="1.0" encoding="utf-8"?>
<sst xmlns="http://schemas.openxmlformats.org/spreadsheetml/2006/main" count="139" uniqueCount="134">
  <si>
    <t>г.Белгород, ул.Михайловское шоссе, д.16</t>
  </si>
  <si>
    <t>Перечень услуг по содержанию МКД с 16.05.2023г.</t>
  </si>
  <si>
    <t>Годовая сумма, руб.</t>
  </si>
  <si>
    <t>Размер платы руб. в месяц за 1 м.кв. помещения</t>
  </si>
  <si>
    <t>Общая площадь многоквартирного дома, кв.м.</t>
  </si>
  <si>
    <t>I.Содержание помещений общего пользования</t>
  </si>
  <si>
    <t>1</t>
  </si>
  <si>
    <t>Работы по уборке лестничных клеток</t>
  </si>
  <si>
    <t>1.1</t>
  </si>
  <si>
    <t xml:space="preserve">Влажное подметание лестничных площадок и маршей  </t>
  </si>
  <si>
    <t>1.2</t>
  </si>
  <si>
    <t>Мытье лестничных площадок, маршей и МОП</t>
  </si>
  <si>
    <t>1.3</t>
  </si>
  <si>
    <t>Обметание пыли с потолков</t>
  </si>
  <si>
    <t>1.4</t>
  </si>
  <si>
    <t>Влажная сротирка стен, дверей, плафонов, Мытье окон</t>
  </si>
  <si>
    <t>1.5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</si>
  <si>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ящиков.</t>
  </si>
  <si>
    <t>1.6</t>
  </si>
  <si>
    <t>Очистка метталических решеток и приямков. Убдорка площадки перед входом в подъезд</t>
  </si>
  <si>
    <t>2</t>
  </si>
  <si>
    <t>Уборка придомовой территории</t>
  </si>
  <si>
    <t>2.1</t>
  </si>
  <si>
    <t>Холодный период (с 01 сентября по 30 апреля)</t>
  </si>
  <si>
    <t>2.1.1</t>
  </si>
  <si>
    <t xml:space="preserve">Подметание свежевыпавшего снега толщиной слоя до 2 см. </t>
  </si>
  <si>
    <t>2.1.2</t>
  </si>
  <si>
    <t xml:space="preserve">Сдвигание свежевыпавшего снега толщиной слоя свыше 2 см. </t>
  </si>
  <si>
    <t>2.1.3</t>
  </si>
  <si>
    <t xml:space="preserve">Подсыпка территории песком или смесью песка с хлоридами </t>
  </si>
  <si>
    <t>2.1.4</t>
  </si>
  <si>
    <t xml:space="preserve">Очистка территорий от снега наносного происхождения (или подметание территорий, свободных от снежного покрова) </t>
  </si>
  <si>
    <t>2.1.5</t>
  </si>
  <si>
    <t xml:space="preserve">Очистка территорий от наледи и льда </t>
  </si>
  <si>
    <t>2.1.6</t>
  </si>
  <si>
    <t>Уборка контейнерных площадок</t>
  </si>
  <si>
    <t>2.1.7</t>
  </si>
  <si>
    <t>Промывка урн</t>
  </si>
  <si>
    <t>2.1.8</t>
  </si>
  <si>
    <t>Протирка показателей</t>
  </si>
  <si>
    <t>2.1.9</t>
  </si>
  <si>
    <t xml:space="preserve">Промывка номерных фонарей </t>
  </si>
  <si>
    <t>2.1.10</t>
  </si>
  <si>
    <t>2.2</t>
  </si>
  <si>
    <t>Теплый период (с 1 мая по 31 августа)</t>
  </si>
  <si>
    <t>2.2.1</t>
  </si>
  <si>
    <t xml:space="preserve">Подметание территорий в дни без осадков. </t>
  </si>
  <si>
    <t>2.2.2</t>
  </si>
  <si>
    <t xml:space="preserve">Подметание территорий в дни с осадками до 2 см. </t>
  </si>
  <si>
    <t>2.2.3</t>
  </si>
  <si>
    <t xml:space="preserve">Частичная уборка территорий в дни с осадками свыше 2 см. </t>
  </si>
  <si>
    <t>2.2.4</t>
  </si>
  <si>
    <t>2.2.5</t>
  </si>
  <si>
    <t>2.2.6</t>
  </si>
  <si>
    <t>2.2.7</t>
  </si>
  <si>
    <t>Обрезка и снос деревьев и кустарников</t>
  </si>
  <si>
    <t>2.2.8</t>
  </si>
  <si>
    <t>Поливка тротуаров, внутридомовых проездов</t>
  </si>
  <si>
    <t>2.2.9</t>
  </si>
  <si>
    <t>Сезонное скашивание травы с территорий без покрытий</t>
  </si>
  <si>
    <t>2.2.10</t>
  </si>
  <si>
    <t>2.3</t>
  </si>
  <si>
    <t>Прочие материальные затраты на санитарное содержание</t>
  </si>
  <si>
    <t>3</t>
  </si>
  <si>
    <t>Подготовка МКД в сезонной эксплуатации</t>
  </si>
  <si>
    <t>3.1</t>
  </si>
  <si>
    <t>Ликвидация воздушных пробок в системе центрального отопления</t>
  </si>
  <si>
    <t>3.2</t>
  </si>
  <si>
    <t>Очистка стальной щеткой старых чугунных труб и фасонных частей от нароста и грязи д.50 мм</t>
  </si>
  <si>
    <t>3.3</t>
  </si>
  <si>
    <t>Ревизия вентилей в местах общего пользования</t>
  </si>
  <si>
    <t>3.4</t>
  </si>
  <si>
    <t>Опрессовка и промывка трубопроводов системы центрального отопления</t>
  </si>
  <si>
    <t>3.5</t>
  </si>
  <si>
    <t>Испытание трубопроводов системы центрального отопления</t>
  </si>
  <si>
    <t>3.6</t>
  </si>
  <si>
    <t>Ремонт и регулировка задвижек на системах отопления</t>
  </si>
  <si>
    <t>4</t>
  </si>
  <si>
    <t>Проведение технических осмотров и мелкий ремонт</t>
  </si>
  <si>
    <t>4.1</t>
  </si>
  <si>
    <t>Проверка и прочистка дымоходов и вентканалов</t>
  </si>
  <si>
    <t>4.2</t>
  </si>
  <si>
    <t>Аварийное обслуживание</t>
  </si>
  <si>
    <t>4.3</t>
  </si>
  <si>
    <t>Техобслуживание вводных и внутренних газопроводов</t>
  </si>
  <si>
    <t>4.4</t>
  </si>
  <si>
    <t>Общие и частичные осмотры и обследования, всего</t>
  </si>
  <si>
    <t>4.4.1</t>
  </si>
  <si>
    <t>Общие и частичные осмотры системы центрального отопления, внутриквартирные устройства</t>
  </si>
  <si>
    <t>4.4.2</t>
  </si>
  <si>
    <t>Общие и частичные осмотры стояков водоснабжения и водоотведения в жилых и нежилых помещениях</t>
  </si>
  <si>
    <t>4.4.3</t>
  </si>
  <si>
    <t>Общие и частичные осмотры общедовой системы хол и гор/водоснабжения, водоотведения</t>
  </si>
  <si>
    <t>4.4.4</t>
  </si>
  <si>
    <t xml:space="preserve">Общие и частичные осмотры линий электрических сетей, арматуры, электрооборудования на лестничных площадках </t>
  </si>
  <si>
    <t>4.4.5</t>
  </si>
  <si>
    <t xml:space="preserve">Осмотр линий электрических сетей, арматуры, электрооборудования силовых установок, электрощитков, снятие показаний потребленных коммунальных ресурсов </t>
  </si>
  <si>
    <t>4.4.6</t>
  </si>
  <si>
    <t>Осмотр линий электрических сетей, арматуры, электрооборудования в жилых и нежилых помещениях</t>
  </si>
  <si>
    <t>4.5</t>
  </si>
  <si>
    <t>Техническое обслуживание</t>
  </si>
  <si>
    <t>4.5.1</t>
  </si>
  <si>
    <t>Очистка кровли от мусора и грязи</t>
  </si>
  <si>
    <t>4.5.2</t>
  </si>
  <si>
    <t>Удаление с крыш снега и наледи</t>
  </si>
  <si>
    <t>4.5.3</t>
  </si>
  <si>
    <t>Устранение засоров внутренних канализационных трубопроводов</t>
  </si>
  <si>
    <t>4.5.4</t>
  </si>
  <si>
    <t>Ремонт электрощитов</t>
  </si>
  <si>
    <t>4.5.5</t>
  </si>
  <si>
    <t>Ремонт ВРУ</t>
  </si>
  <si>
    <t>4.5.6</t>
  </si>
  <si>
    <t>Содержание конструктивных элементов зданий жилого дома</t>
  </si>
  <si>
    <t>4.5.7</t>
  </si>
  <si>
    <t>Текущий ремонт инженерных коммуникаций</t>
  </si>
  <si>
    <t>4.5.8</t>
  </si>
  <si>
    <t>Материалы по проф. Работам</t>
  </si>
  <si>
    <t>4.5.9</t>
  </si>
  <si>
    <t xml:space="preserve">Электроизмерения </t>
  </si>
  <si>
    <t>5.</t>
  </si>
  <si>
    <t>Прочие</t>
  </si>
  <si>
    <t>5.1</t>
  </si>
  <si>
    <t>Содержание общедомовых приборов учета</t>
  </si>
  <si>
    <t>5.2</t>
  </si>
  <si>
    <t xml:space="preserve">Непредвиденные работы по текущему ремонту общего имущества жилого дома </t>
  </si>
  <si>
    <t>5.3</t>
  </si>
  <si>
    <t>Прочие прямые затраты</t>
  </si>
  <si>
    <t>5.4</t>
  </si>
  <si>
    <t>Внеэксплуатационные расходы</t>
  </si>
  <si>
    <t>5.5</t>
  </si>
  <si>
    <t>Затраты по управлению домом</t>
  </si>
  <si>
    <t>5.6</t>
  </si>
  <si>
    <t>Расходы на приобретение объема электроэнергии, потребляемой при содержании общего имущества в МКД (по нормативу)</t>
  </si>
  <si>
    <t>Итого сод.и ремонт общ.имущ.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</si>
</sst>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14" fontId="1" fillId="2" borderId="0" xfId="0" applyNumberFormat="1" applyFont="1" applyFill="1"/>
    <xf numFmtId="49" fontId="0" fillId="0" borderId="1" xfId="0" applyNumberForma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/>
    <xf numFmtId="2" fontId="0" fillId="3" borderId="1" xfId="0" applyNumberFormat="1" applyFill="1" applyBorder="1" applyAlignment="1">
      <alignment wrapText="1"/>
    </xf>
    <xf numFmtId="49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wrapText="1"/>
    </xf>
    <xf numFmtId="0" fontId="0" fillId="4" borderId="0" xfId="0" applyFill="1"/>
    <xf numFmtId="49" fontId="1" fillId="0" borderId="1" xfId="0" applyNumberFormat="1" applyFont="1" applyFill="1" applyBorder="1"/>
    <xf numFmtId="0" fontId="3" fillId="0" borderId="4" xfId="0" applyFont="1" applyBorder="1" applyAlignment="1">
      <alignment vertical="center" wrapText="1"/>
    </xf>
    <xf numFmtId="2" fontId="0" fillId="0" borderId="1" xfId="0" applyNumberFormat="1" applyFont="1" applyFill="1" applyBorder="1" applyAlignment="1">
      <alignment wrapText="1"/>
    </xf>
    <xf numFmtId="0" fontId="0" fillId="0" borderId="0" xfId="0" applyFill="1"/>
    <xf numFmtId="49" fontId="0" fillId="4" borderId="1" xfId="0" applyNumberFormat="1" applyFill="1" applyBorder="1"/>
    <xf numFmtId="2" fontId="1" fillId="4" borderId="1" xfId="0" applyNumberFormat="1" applyFont="1" applyFill="1" applyBorder="1"/>
    <xf numFmtId="49" fontId="0" fillId="0" borderId="1" xfId="0" applyNumberFormat="1" applyFill="1" applyBorder="1"/>
    <xf numFmtId="2" fontId="1" fillId="0" borderId="1" xfId="0" applyNumberFormat="1" applyFont="1" applyFill="1" applyBorder="1"/>
    <xf numFmtId="2" fontId="0" fillId="0" borderId="1" xfId="0" applyNumberFormat="1" applyFont="1" applyFill="1" applyBorder="1"/>
    <xf numFmtId="14" fontId="3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4" borderId="0" xfId="0" applyFont="1" applyFill="1" applyAlignment="1">
      <alignment wrapText="1"/>
    </xf>
    <xf numFmtId="49" fontId="0" fillId="0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2" fontId="7" fillId="5" borderId="1" xfId="0" applyNumberFormat="1" applyFont="1" applyFill="1" applyBorder="1" applyAlignment="1">
      <alignment wrapText="1"/>
    </xf>
    <xf numFmtId="2" fontId="1" fillId="6" borderId="1" xfId="0" applyNumberFormat="1" applyFont="1" applyFill="1" applyBorder="1" applyAlignment="1">
      <alignment wrapText="1"/>
    </xf>
    <xf numFmtId="0" fontId="0" fillId="4" borderId="0" xfId="0" applyFont="1" applyFill="1"/>
    <xf numFmtId="0" fontId="8" fillId="0" borderId="1" xfId="0" applyFont="1" applyFill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49" fontId="0" fillId="0" borderId="6" xfId="0" applyNumberFormat="1" applyFont="1" applyFill="1" applyBorder="1"/>
    <xf numFmtId="2" fontId="0" fillId="0" borderId="6" xfId="0" applyNumberFormat="1" applyFont="1" applyFill="1" applyBorder="1" applyAlignment="1">
      <alignment wrapText="1"/>
    </xf>
    <xf numFmtId="2" fontId="0" fillId="0" borderId="6" xfId="0" applyNumberFormat="1" applyFont="1" applyBorder="1" applyAlignment="1">
      <alignment wrapText="1"/>
    </xf>
    <xf numFmtId="49" fontId="1" fillId="0" borderId="6" xfId="0" applyNumberFormat="1" applyFont="1" applyFill="1" applyBorder="1"/>
    <xf numFmtId="0" fontId="5" fillId="0" borderId="0" xfId="0" applyFont="1"/>
    <xf numFmtId="2" fontId="1" fillId="5" borderId="6" xfId="0" applyNumberFormat="1" applyFont="1" applyFill="1" applyBorder="1"/>
    <xf numFmtId="0" fontId="6" fillId="0" borderId="1" xfId="0" applyFont="1" applyBorder="1"/>
    <xf numFmtId="2" fontId="1" fillId="0" borderId="6" xfId="0" applyNumberFormat="1" applyFont="1" applyFill="1" applyBorder="1"/>
    <xf numFmtId="0" fontId="6" fillId="0" borderId="1" xfId="0" applyFont="1" applyBorder="1" applyAlignment="1">
      <alignment wrapText="1"/>
    </xf>
    <xf numFmtId="49" fontId="9" fillId="4" borderId="1" xfId="0" applyNumberFormat="1" applyFont="1" applyFill="1" applyBorder="1"/>
    <xf numFmtId="0" fontId="9" fillId="4" borderId="1" xfId="0" applyFont="1" applyFill="1" applyBorder="1" applyAlignment="1">
      <alignment wrapText="1"/>
    </xf>
    <xf numFmtId="49" fontId="10" fillId="2" borderId="1" xfId="0" applyNumberFormat="1" applyFont="1" applyFill="1" applyBorder="1"/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/>
    <xf numFmtId="0" fontId="10" fillId="2" borderId="0" xfId="0" applyFont="1" applyFill="1"/>
    <xf numFmtId="0" fontId="11" fillId="4" borderId="1" xfId="0" applyFont="1" applyFill="1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view="pageBreakPreview" zoomScale="60" zoomScaleNormal="100" workbookViewId="0">
      <selection activeCell="I11" sqref="I11"/>
    </sheetView>
  </sheetViews>
  <sheetFormatPr defaultRowHeight="15" x14ac:dyDescent="0.25"/>
  <cols>
    <col min="1" max="1" width="5.7109375" style="1" customWidth="1"/>
    <col min="2" max="2" width="45.28515625" customWidth="1"/>
    <col min="3" max="3" width="14.28515625" customWidth="1"/>
    <col min="4" max="4" width="15.7109375" customWidth="1"/>
  </cols>
  <sheetData>
    <row r="1" spans="1:5" x14ac:dyDescent="0.25">
      <c r="B1" t="s">
        <v>0</v>
      </c>
      <c r="C1" s="2">
        <v>45078</v>
      </c>
    </row>
    <row r="2" spans="1:5" ht="60.75" x14ac:dyDescent="0.3">
      <c r="A2" s="3"/>
      <c r="B2" s="4" t="s">
        <v>1</v>
      </c>
      <c r="C2" s="5" t="s">
        <v>2</v>
      </c>
      <c r="D2" s="6" t="s">
        <v>3</v>
      </c>
    </row>
    <row r="3" spans="1:5" x14ac:dyDescent="0.25">
      <c r="A3" s="52" t="s">
        <v>4</v>
      </c>
      <c r="B3" s="53"/>
      <c r="C3" s="7"/>
      <c r="D3" s="8">
        <v>1316.8</v>
      </c>
    </row>
    <row r="4" spans="1:5" s="12" customFormat="1" ht="30" x14ac:dyDescent="0.25">
      <c r="A4" s="9"/>
      <c r="B4" s="10" t="s">
        <v>5</v>
      </c>
      <c r="C4" s="11">
        <v>13132.79</v>
      </c>
      <c r="D4" s="11">
        <v>0.83</v>
      </c>
    </row>
    <row r="5" spans="1:5" s="12" customFormat="1" x14ac:dyDescent="0.25">
      <c r="A5" s="9" t="s">
        <v>6</v>
      </c>
      <c r="B5" s="10" t="s">
        <v>7</v>
      </c>
      <c r="C5" s="11"/>
      <c r="D5" s="11"/>
    </row>
    <row r="6" spans="1:5" s="16" customFormat="1" ht="15.75" thickBot="1" x14ac:dyDescent="0.3">
      <c r="A6" s="13" t="s">
        <v>8</v>
      </c>
      <c r="B6" s="14" t="s">
        <v>9</v>
      </c>
      <c r="C6" s="15"/>
      <c r="D6" s="15"/>
      <c r="E6" s="12"/>
    </row>
    <row r="7" spans="1:5" s="16" customFormat="1" ht="15.75" thickBot="1" x14ac:dyDescent="0.3">
      <c r="A7" s="13" t="s">
        <v>10</v>
      </c>
      <c r="B7" s="14" t="s">
        <v>11</v>
      </c>
      <c r="C7" s="15"/>
      <c r="D7" s="15"/>
      <c r="E7" s="12"/>
    </row>
    <row r="8" spans="1:5" s="16" customFormat="1" ht="15.75" thickBot="1" x14ac:dyDescent="0.3">
      <c r="A8" s="13" t="s">
        <v>12</v>
      </c>
      <c r="B8" s="14" t="s">
        <v>13</v>
      </c>
      <c r="C8" s="15"/>
      <c r="D8" s="15"/>
      <c r="E8" s="12"/>
    </row>
    <row r="9" spans="1:5" s="16" customFormat="1" ht="26.25" thickBot="1" x14ac:dyDescent="0.3">
      <c r="A9" s="13" t="s">
        <v>14</v>
      </c>
      <c r="B9" s="14" t="s">
        <v>15</v>
      </c>
      <c r="C9" s="15"/>
      <c r="D9" s="15"/>
      <c r="E9" s="12"/>
    </row>
    <row r="10" spans="1:5" s="16" customFormat="1" ht="51.75" thickBot="1" x14ac:dyDescent="0.3">
      <c r="A10" s="13" t="s">
        <v>16</v>
      </c>
      <c r="B10" s="14" t="s">
        <v>17</v>
      </c>
      <c r="C10" s="15"/>
      <c r="D10" s="15"/>
      <c r="E10" s="12"/>
    </row>
    <row r="11" spans="1:5" s="16" customFormat="1" ht="26.25" thickBot="1" x14ac:dyDescent="0.3">
      <c r="A11" s="13" t="s">
        <v>18</v>
      </c>
      <c r="B11" s="14" t="s">
        <v>19</v>
      </c>
      <c r="C11" s="15"/>
      <c r="D11" s="15"/>
      <c r="E11" s="12"/>
    </row>
    <row r="12" spans="1:5" x14ac:dyDescent="0.25">
      <c r="A12" s="17" t="s">
        <v>20</v>
      </c>
      <c r="B12" s="10" t="s">
        <v>21</v>
      </c>
      <c r="C12" s="18">
        <v>53165.59</v>
      </c>
      <c r="D12" s="18">
        <v>3.36</v>
      </c>
      <c r="E12" s="12"/>
    </row>
    <row r="13" spans="1:5" s="16" customFormat="1" ht="15.75" thickBot="1" x14ac:dyDescent="0.3">
      <c r="A13" s="19" t="s">
        <v>22</v>
      </c>
      <c r="B13" s="14" t="s">
        <v>23</v>
      </c>
      <c r="C13" s="20"/>
      <c r="D13" s="20"/>
      <c r="E13" s="12"/>
    </row>
    <row r="14" spans="1:5" s="16" customFormat="1" ht="26.25" thickBot="1" x14ac:dyDescent="0.3">
      <c r="A14" s="19" t="s">
        <v>24</v>
      </c>
      <c r="B14" s="14" t="s">
        <v>25</v>
      </c>
      <c r="C14" s="15"/>
      <c r="D14" s="21"/>
      <c r="E14" s="12"/>
    </row>
    <row r="15" spans="1:5" s="16" customFormat="1" ht="26.25" thickBot="1" x14ac:dyDescent="0.3">
      <c r="A15" s="19" t="s">
        <v>26</v>
      </c>
      <c r="B15" s="14" t="s">
        <v>27</v>
      </c>
      <c r="C15" s="15"/>
      <c r="D15" s="21"/>
      <c r="E15" s="12"/>
    </row>
    <row r="16" spans="1:5" s="16" customFormat="1" ht="26.25" thickBot="1" x14ac:dyDescent="0.3">
      <c r="A16" s="19" t="s">
        <v>28</v>
      </c>
      <c r="B16" s="14" t="s">
        <v>29</v>
      </c>
      <c r="C16" s="15"/>
      <c r="D16" s="21"/>
      <c r="E16" s="12"/>
    </row>
    <row r="17" spans="1:5" s="16" customFormat="1" ht="39" thickBot="1" x14ac:dyDescent="0.3">
      <c r="A17" s="19" t="s">
        <v>30</v>
      </c>
      <c r="B17" s="14" t="s">
        <v>31</v>
      </c>
      <c r="C17" s="15"/>
      <c r="D17" s="21"/>
      <c r="E17" s="12"/>
    </row>
    <row r="18" spans="1:5" s="16" customFormat="1" ht="15.75" thickBot="1" x14ac:dyDescent="0.3">
      <c r="A18" s="19" t="s">
        <v>32</v>
      </c>
      <c r="B18" s="14" t="s">
        <v>33</v>
      </c>
      <c r="C18" s="15"/>
      <c r="D18" s="21"/>
      <c r="E18" s="12"/>
    </row>
    <row r="19" spans="1:5" s="16" customFormat="1" ht="15.75" thickBot="1" x14ac:dyDescent="0.3">
      <c r="A19" s="19" t="s">
        <v>34</v>
      </c>
      <c r="B19" s="14" t="s">
        <v>35</v>
      </c>
      <c r="C19" s="15"/>
      <c r="D19" s="21"/>
      <c r="E19" s="12"/>
    </row>
    <row r="20" spans="1:5" s="16" customFormat="1" ht="15.75" thickBot="1" x14ac:dyDescent="0.3">
      <c r="A20" s="19" t="s">
        <v>36</v>
      </c>
      <c r="B20" s="14" t="s">
        <v>37</v>
      </c>
      <c r="C20" s="15"/>
      <c r="D20" s="21"/>
      <c r="E20" s="12"/>
    </row>
    <row r="21" spans="1:5" s="16" customFormat="1" ht="15.75" thickBot="1" x14ac:dyDescent="0.3">
      <c r="A21" s="19" t="s">
        <v>38</v>
      </c>
      <c r="B21" s="14" t="s">
        <v>39</v>
      </c>
      <c r="C21" s="15"/>
      <c r="D21" s="21"/>
      <c r="E21" s="12"/>
    </row>
    <row r="22" spans="1:5" s="16" customFormat="1" ht="15.75" thickBot="1" x14ac:dyDescent="0.3">
      <c r="A22" s="19" t="s">
        <v>40</v>
      </c>
      <c r="B22" s="22" t="s">
        <v>41</v>
      </c>
      <c r="C22" s="15"/>
      <c r="D22" s="21"/>
      <c r="E22" s="12"/>
    </row>
    <row r="23" spans="1:5" s="16" customFormat="1" ht="15.75" thickBot="1" x14ac:dyDescent="0.3">
      <c r="A23" s="19" t="s">
        <v>42</v>
      </c>
      <c r="B23" s="14" t="s">
        <v>35</v>
      </c>
      <c r="C23" s="15"/>
      <c r="D23" s="21"/>
      <c r="E23" s="12"/>
    </row>
    <row r="24" spans="1:5" s="16" customFormat="1" ht="15.75" thickBot="1" x14ac:dyDescent="0.3">
      <c r="A24" s="19" t="s">
        <v>43</v>
      </c>
      <c r="B24" s="23" t="s">
        <v>44</v>
      </c>
      <c r="C24" s="20"/>
      <c r="D24" s="20"/>
      <c r="E24" s="12"/>
    </row>
    <row r="25" spans="1:5" s="16" customFormat="1" ht="15.75" thickBot="1" x14ac:dyDescent="0.3">
      <c r="A25" s="19" t="s">
        <v>45</v>
      </c>
      <c r="B25" s="14" t="s">
        <v>46</v>
      </c>
      <c r="C25" s="15"/>
      <c r="D25" s="21"/>
      <c r="E25" s="12"/>
    </row>
    <row r="26" spans="1:5" s="16" customFormat="1" ht="15.75" thickBot="1" x14ac:dyDescent="0.3">
      <c r="A26" s="19" t="s">
        <v>47</v>
      </c>
      <c r="B26" s="14" t="s">
        <v>48</v>
      </c>
      <c r="C26" s="15"/>
      <c r="D26" s="21"/>
      <c r="E26" s="12"/>
    </row>
    <row r="27" spans="1:5" s="16" customFormat="1" ht="26.25" thickBot="1" x14ac:dyDescent="0.3">
      <c r="A27" s="19" t="s">
        <v>49</v>
      </c>
      <c r="B27" s="14" t="s">
        <v>50</v>
      </c>
      <c r="C27" s="15"/>
      <c r="D27" s="21"/>
      <c r="E27" s="12"/>
    </row>
    <row r="28" spans="1:5" s="16" customFormat="1" ht="15.75" thickBot="1" x14ac:dyDescent="0.3">
      <c r="A28" s="19" t="s">
        <v>51</v>
      </c>
      <c r="B28" s="14" t="s">
        <v>37</v>
      </c>
      <c r="C28" s="15"/>
      <c r="D28" s="21"/>
      <c r="E28" s="12"/>
    </row>
    <row r="29" spans="1:5" s="16" customFormat="1" ht="15.75" thickBot="1" x14ac:dyDescent="0.3">
      <c r="A29" s="19" t="s">
        <v>52</v>
      </c>
      <c r="B29" s="14" t="s">
        <v>39</v>
      </c>
      <c r="C29" s="15"/>
      <c r="D29" s="21"/>
      <c r="E29" s="12"/>
    </row>
    <row r="30" spans="1:5" s="16" customFormat="1" ht="15.75" thickBot="1" x14ac:dyDescent="0.3">
      <c r="A30" s="19" t="s">
        <v>53</v>
      </c>
      <c r="B30" s="22" t="s">
        <v>41</v>
      </c>
      <c r="C30" s="15"/>
      <c r="D30" s="21"/>
      <c r="E30" s="12"/>
    </row>
    <row r="31" spans="1:5" s="16" customFormat="1" ht="15.75" thickBot="1" x14ac:dyDescent="0.3">
      <c r="A31" s="19" t="s">
        <v>54</v>
      </c>
      <c r="B31" s="22" t="s">
        <v>55</v>
      </c>
      <c r="C31" s="15"/>
      <c r="D31" s="21"/>
      <c r="E31" s="12"/>
    </row>
    <row r="32" spans="1:5" s="16" customFormat="1" ht="15.75" thickBot="1" x14ac:dyDescent="0.3">
      <c r="A32" s="19" t="s">
        <v>56</v>
      </c>
      <c r="B32" s="14" t="s">
        <v>57</v>
      </c>
      <c r="C32" s="15"/>
      <c r="D32" s="21"/>
      <c r="E32" s="12"/>
    </row>
    <row r="33" spans="1:5" s="16" customFormat="1" ht="26.25" thickBot="1" x14ac:dyDescent="0.3">
      <c r="A33" s="19" t="s">
        <v>58</v>
      </c>
      <c r="B33" s="14" t="s">
        <v>59</v>
      </c>
      <c r="C33" s="15"/>
      <c r="D33" s="21"/>
      <c r="E33" s="12"/>
    </row>
    <row r="34" spans="1:5" s="16" customFormat="1" ht="15.75" thickBot="1" x14ac:dyDescent="0.3">
      <c r="A34" s="19" t="s">
        <v>60</v>
      </c>
      <c r="B34" s="14" t="s">
        <v>35</v>
      </c>
      <c r="C34" s="15"/>
      <c r="D34" s="21"/>
      <c r="E34" s="12"/>
    </row>
    <row r="35" spans="1:5" s="16" customFormat="1" ht="26.25" thickBot="1" x14ac:dyDescent="0.3">
      <c r="A35" s="19" t="s">
        <v>61</v>
      </c>
      <c r="B35" s="14" t="s">
        <v>62</v>
      </c>
      <c r="C35" s="15"/>
      <c r="D35" s="21"/>
      <c r="E35" s="12"/>
    </row>
    <row r="36" spans="1:5" s="12" customFormat="1" x14ac:dyDescent="0.25">
      <c r="A36" s="9" t="s">
        <v>63</v>
      </c>
      <c r="B36" s="10" t="s">
        <v>64</v>
      </c>
      <c r="C36" s="11">
        <f t="shared" ref="C36:D36" si="0">C37+C38+C39+C40+C41+C42</f>
        <v>29057.09</v>
      </c>
      <c r="D36" s="11">
        <f t="shared" si="0"/>
        <v>1.8399999999999999</v>
      </c>
    </row>
    <row r="37" spans="1:5" s="16" customFormat="1" ht="26.25" thickBot="1" x14ac:dyDescent="0.3">
      <c r="A37" s="13" t="s">
        <v>65</v>
      </c>
      <c r="B37" s="14" t="s">
        <v>66</v>
      </c>
      <c r="C37" s="15">
        <v>1078.54</v>
      </c>
      <c r="D37" s="15">
        <v>7.0000000000000007E-2</v>
      </c>
      <c r="E37" s="12"/>
    </row>
    <row r="38" spans="1:5" s="16" customFormat="1" ht="25.5" x14ac:dyDescent="0.25">
      <c r="A38" s="13" t="s">
        <v>67</v>
      </c>
      <c r="B38" s="24" t="s">
        <v>68</v>
      </c>
      <c r="C38" s="15">
        <v>3743.16</v>
      </c>
      <c r="D38" s="15">
        <v>0.24</v>
      </c>
      <c r="E38" s="12"/>
    </row>
    <row r="39" spans="1:5" s="16" customFormat="1" x14ac:dyDescent="0.25">
      <c r="A39" s="13" t="s">
        <v>69</v>
      </c>
      <c r="B39" s="25" t="s">
        <v>70</v>
      </c>
      <c r="C39" s="15">
        <v>1268.8699999999999</v>
      </c>
      <c r="D39" s="15">
        <v>0.08</v>
      </c>
      <c r="E39" s="12"/>
    </row>
    <row r="40" spans="1:5" s="16" customFormat="1" ht="25.5" x14ac:dyDescent="0.25">
      <c r="A40" s="13" t="s">
        <v>71</v>
      </c>
      <c r="B40" s="25" t="s">
        <v>72</v>
      </c>
      <c r="C40" s="15">
        <v>19286.8</v>
      </c>
      <c r="D40" s="15">
        <v>1.22</v>
      </c>
      <c r="E40" s="12"/>
    </row>
    <row r="41" spans="1:5" s="16" customFormat="1" ht="25.5" x14ac:dyDescent="0.25">
      <c r="A41" s="13" t="s">
        <v>73</v>
      </c>
      <c r="B41" s="25" t="s">
        <v>74</v>
      </c>
      <c r="C41" s="15">
        <v>1586.09</v>
      </c>
      <c r="D41" s="15">
        <v>0.1</v>
      </c>
      <c r="E41" s="12"/>
    </row>
    <row r="42" spans="1:5" s="16" customFormat="1" ht="25.5" x14ac:dyDescent="0.25">
      <c r="A42" s="13" t="s">
        <v>75</v>
      </c>
      <c r="B42" s="25" t="s">
        <v>76</v>
      </c>
      <c r="C42" s="15">
        <v>2093.63</v>
      </c>
      <c r="D42" s="15">
        <v>0.13</v>
      </c>
      <c r="E42" s="12"/>
    </row>
    <row r="43" spans="1:5" s="12" customFormat="1" ht="29.25" x14ac:dyDescent="0.25">
      <c r="A43" s="9" t="s">
        <v>77</v>
      </c>
      <c r="B43" s="26" t="s">
        <v>78</v>
      </c>
      <c r="C43" s="11">
        <f t="shared" ref="C43:D43" si="1">C44+C45+C46+C47+C54</f>
        <v>129868.67000000001</v>
      </c>
      <c r="D43" s="11">
        <f t="shared" si="1"/>
        <v>8.23</v>
      </c>
    </row>
    <row r="44" spans="1:5" s="12" customFormat="1" ht="30" x14ac:dyDescent="0.25">
      <c r="A44" s="27" t="s">
        <v>79</v>
      </c>
      <c r="B44" s="28" t="s">
        <v>80</v>
      </c>
      <c r="C44" s="15">
        <v>2537.7399999999998</v>
      </c>
      <c r="D44" s="6">
        <v>0.16</v>
      </c>
    </row>
    <row r="45" spans="1:5" s="12" customFormat="1" x14ac:dyDescent="0.25">
      <c r="A45" s="27" t="s">
        <v>81</v>
      </c>
      <c r="B45" s="28" t="s">
        <v>82</v>
      </c>
      <c r="C45" s="15">
        <v>2601.1799999999998</v>
      </c>
      <c r="D45" s="6">
        <v>0.16</v>
      </c>
    </row>
    <row r="46" spans="1:5" s="12" customFormat="1" ht="30" x14ac:dyDescent="0.25">
      <c r="A46" s="27" t="s">
        <v>83</v>
      </c>
      <c r="B46" s="29" t="s">
        <v>84</v>
      </c>
      <c r="C46" s="15">
        <v>10468.16</v>
      </c>
      <c r="D46" s="6">
        <v>0.66</v>
      </c>
    </row>
    <row r="47" spans="1:5" s="12" customFormat="1" ht="30" x14ac:dyDescent="0.25">
      <c r="A47" s="13" t="s">
        <v>85</v>
      </c>
      <c r="B47" s="30" t="s">
        <v>86</v>
      </c>
      <c r="C47" s="31">
        <f t="shared" ref="C47:D47" si="2">C48+C49+C51+C50+C52+C53</f>
        <v>17446.93</v>
      </c>
      <c r="D47" s="31">
        <f t="shared" si="2"/>
        <v>1.1100000000000001</v>
      </c>
    </row>
    <row r="48" spans="1:5" s="12" customFormat="1" ht="45" x14ac:dyDescent="0.25">
      <c r="A48" s="13" t="s">
        <v>87</v>
      </c>
      <c r="B48" s="28" t="s">
        <v>88</v>
      </c>
      <c r="C48" s="32">
        <v>1395.75</v>
      </c>
      <c r="D48" s="32">
        <v>0.09</v>
      </c>
      <c r="E48" s="33"/>
    </row>
    <row r="49" spans="1:5" s="12" customFormat="1" ht="45" x14ac:dyDescent="0.25">
      <c r="A49" s="27" t="s">
        <v>89</v>
      </c>
      <c r="B49" s="34" t="s">
        <v>90</v>
      </c>
      <c r="C49" s="15">
        <v>5012.03</v>
      </c>
      <c r="D49" s="35">
        <v>0.32</v>
      </c>
      <c r="E49" s="33"/>
    </row>
    <row r="50" spans="1:5" s="12" customFormat="1" ht="45" x14ac:dyDescent="0.25">
      <c r="A50" s="27" t="s">
        <v>91</v>
      </c>
      <c r="B50" s="34" t="s">
        <v>92</v>
      </c>
      <c r="C50" s="15">
        <v>6154.01</v>
      </c>
      <c r="D50" s="35">
        <v>0.39</v>
      </c>
    </row>
    <row r="51" spans="1:5" s="12" customFormat="1" ht="60" x14ac:dyDescent="0.25">
      <c r="A51" s="27" t="s">
        <v>93</v>
      </c>
      <c r="B51" s="34" t="s">
        <v>94</v>
      </c>
      <c r="C51" s="15">
        <v>190.33</v>
      </c>
      <c r="D51" s="35">
        <v>0.01</v>
      </c>
    </row>
    <row r="52" spans="1:5" s="12" customFormat="1" ht="60" x14ac:dyDescent="0.25">
      <c r="A52" s="27" t="s">
        <v>95</v>
      </c>
      <c r="B52" s="34" t="s">
        <v>96</v>
      </c>
      <c r="C52" s="15">
        <v>634.42999999999995</v>
      </c>
      <c r="D52" s="35">
        <v>0.04</v>
      </c>
    </row>
    <row r="53" spans="1:5" s="12" customFormat="1" ht="45" x14ac:dyDescent="0.25">
      <c r="A53" s="36" t="s">
        <v>97</v>
      </c>
      <c r="B53" s="34" t="s">
        <v>98</v>
      </c>
      <c r="C53" s="37">
        <v>4060.38</v>
      </c>
      <c r="D53" s="38">
        <v>0.26</v>
      </c>
    </row>
    <row r="54" spans="1:5" s="12" customFormat="1" x14ac:dyDescent="0.25">
      <c r="A54" s="39" t="s">
        <v>99</v>
      </c>
      <c r="B54" s="40" t="s">
        <v>100</v>
      </c>
      <c r="C54" s="41">
        <f t="shared" ref="C54:D54" si="3">C55+C56+C57+C58+C59+C60+C61+C63+C62</f>
        <v>96814.66</v>
      </c>
      <c r="D54" s="41">
        <f t="shared" si="3"/>
        <v>6.14</v>
      </c>
    </row>
    <row r="55" spans="1:5" s="12" customFormat="1" x14ac:dyDescent="0.25">
      <c r="A55" s="39" t="s">
        <v>101</v>
      </c>
      <c r="B55" s="42" t="s">
        <v>102</v>
      </c>
      <c r="C55" s="43">
        <v>2157.0700000000002</v>
      </c>
      <c r="D55" s="43">
        <v>0.14000000000000001</v>
      </c>
    </row>
    <row r="56" spans="1:5" s="12" customFormat="1" x14ac:dyDescent="0.25">
      <c r="A56" s="39" t="s">
        <v>103</v>
      </c>
      <c r="B56" s="42" t="s">
        <v>104</v>
      </c>
      <c r="C56" s="43">
        <v>14211.33</v>
      </c>
      <c r="D56" s="43">
        <v>0.9</v>
      </c>
    </row>
    <row r="57" spans="1:5" s="12" customFormat="1" ht="30" x14ac:dyDescent="0.25">
      <c r="A57" s="27" t="s">
        <v>105</v>
      </c>
      <c r="B57" s="44" t="s">
        <v>106</v>
      </c>
      <c r="C57" s="15">
        <v>761.32</v>
      </c>
      <c r="D57" s="35">
        <v>0.05</v>
      </c>
    </row>
    <row r="58" spans="1:5" s="12" customFormat="1" x14ac:dyDescent="0.25">
      <c r="A58" s="27" t="s">
        <v>107</v>
      </c>
      <c r="B58" s="42" t="s">
        <v>108</v>
      </c>
      <c r="C58" s="15">
        <v>2601.1799999999998</v>
      </c>
      <c r="D58" s="35">
        <v>0.16</v>
      </c>
    </row>
    <row r="59" spans="1:5" s="12" customFormat="1" x14ac:dyDescent="0.25">
      <c r="A59" s="27" t="s">
        <v>109</v>
      </c>
      <c r="B59" s="42" t="s">
        <v>110</v>
      </c>
      <c r="C59" s="15">
        <v>253.77</v>
      </c>
      <c r="D59" s="35">
        <v>0.02</v>
      </c>
    </row>
    <row r="60" spans="1:5" s="12" customFormat="1" ht="30" x14ac:dyDescent="0.25">
      <c r="A60" s="27" t="s">
        <v>111</v>
      </c>
      <c r="B60" s="44" t="s">
        <v>112</v>
      </c>
      <c r="C60" s="15">
        <v>34449.78</v>
      </c>
      <c r="D60" s="35">
        <v>2.1800000000000002</v>
      </c>
    </row>
    <row r="61" spans="1:5" s="12" customFormat="1" x14ac:dyDescent="0.25">
      <c r="A61" s="27" t="s">
        <v>113</v>
      </c>
      <c r="B61" s="42" t="s">
        <v>114</v>
      </c>
      <c r="C61" s="15">
        <v>34069.120000000003</v>
      </c>
      <c r="D61" s="35">
        <v>2.16</v>
      </c>
    </row>
    <row r="62" spans="1:5" s="12" customFormat="1" x14ac:dyDescent="0.25">
      <c r="A62" s="27" t="s">
        <v>115</v>
      </c>
      <c r="B62" s="28" t="s">
        <v>116</v>
      </c>
      <c r="C62" s="15">
        <v>6090.57</v>
      </c>
      <c r="D62" s="35">
        <v>0.39</v>
      </c>
    </row>
    <row r="63" spans="1:5" s="12" customFormat="1" x14ac:dyDescent="0.25">
      <c r="A63" s="27" t="s">
        <v>117</v>
      </c>
      <c r="B63" s="28" t="s">
        <v>118</v>
      </c>
      <c r="C63" s="15">
        <v>2220.52</v>
      </c>
      <c r="D63" s="35">
        <v>0.14000000000000001</v>
      </c>
    </row>
    <row r="64" spans="1:5" s="12" customFormat="1" ht="17.25" x14ac:dyDescent="0.3">
      <c r="A64" s="45" t="s">
        <v>119</v>
      </c>
      <c r="B64" s="46" t="s">
        <v>120</v>
      </c>
      <c r="C64" s="11">
        <f t="shared" ref="C64:D64" si="4">C65+C66+C67+C68+C69</f>
        <v>48787.979999999996</v>
      </c>
      <c r="D64" s="11">
        <f t="shared" si="4"/>
        <v>3.08</v>
      </c>
    </row>
    <row r="65" spans="1:6" x14ac:dyDescent="0.25">
      <c r="A65" s="3" t="s">
        <v>121</v>
      </c>
      <c r="B65" s="5" t="s">
        <v>122</v>
      </c>
      <c r="C65" s="15">
        <v>8882.08</v>
      </c>
      <c r="D65" s="35">
        <v>0.56000000000000005</v>
      </c>
      <c r="E65" s="12"/>
      <c r="F65" s="12"/>
    </row>
    <row r="66" spans="1:6" ht="30" x14ac:dyDescent="0.25">
      <c r="A66" s="3" t="s">
        <v>123</v>
      </c>
      <c r="B66" s="5" t="s">
        <v>124</v>
      </c>
      <c r="C66" s="15">
        <v>7486.32</v>
      </c>
      <c r="D66" s="35">
        <v>0.47</v>
      </c>
      <c r="E66" s="12"/>
      <c r="F66" s="12"/>
    </row>
    <row r="67" spans="1:6" x14ac:dyDescent="0.25">
      <c r="A67" s="3" t="s">
        <v>125</v>
      </c>
      <c r="B67" s="42" t="s">
        <v>126</v>
      </c>
      <c r="C67" s="15">
        <v>6915.33</v>
      </c>
      <c r="D67" s="35">
        <v>0.44</v>
      </c>
      <c r="E67" s="12"/>
      <c r="F67" s="12"/>
    </row>
    <row r="68" spans="1:6" x14ac:dyDescent="0.25">
      <c r="A68" s="3" t="s">
        <v>127</v>
      </c>
      <c r="B68" s="42" t="s">
        <v>128</v>
      </c>
      <c r="C68" s="15">
        <v>7613.21</v>
      </c>
      <c r="D68" s="35">
        <v>0.48</v>
      </c>
      <c r="E68" s="12"/>
      <c r="F68" s="12"/>
    </row>
    <row r="69" spans="1:6" x14ac:dyDescent="0.25">
      <c r="A69" s="3" t="s">
        <v>129</v>
      </c>
      <c r="B69" s="42" t="s">
        <v>130</v>
      </c>
      <c r="C69" s="15">
        <v>17891.04</v>
      </c>
      <c r="D69" s="35">
        <v>1.1299999999999999</v>
      </c>
      <c r="E69" s="12"/>
      <c r="F69" s="12"/>
    </row>
    <row r="70" spans="1:6" ht="45" x14ac:dyDescent="0.25">
      <c r="A70" s="3" t="s">
        <v>131</v>
      </c>
      <c r="B70" s="44" t="s">
        <v>132</v>
      </c>
      <c r="C70" s="15"/>
      <c r="D70" s="35"/>
      <c r="E70" s="12"/>
      <c r="F70" s="12"/>
    </row>
    <row r="71" spans="1:6" s="50" customFormat="1" ht="15.75" x14ac:dyDescent="0.25">
      <c r="A71" s="47"/>
      <c r="B71" s="48" t="s">
        <v>133</v>
      </c>
      <c r="C71" s="49">
        <f t="shared" ref="C71:D71" si="5">C4+C12+C36+C43+C64</f>
        <v>274012.12</v>
      </c>
      <c r="D71" s="49">
        <f t="shared" si="5"/>
        <v>17.34</v>
      </c>
      <c r="E71" s="49"/>
    </row>
    <row r="72" spans="1:6" s="12" customFormat="1" ht="17.25" x14ac:dyDescent="0.3">
      <c r="A72" s="9"/>
      <c r="B72" s="46"/>
      <c r="C72" s="51"/>
      <c r="D72" s="11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2023-05-29T11:14:12Z</dcterms:created>
  <dcterms:modified xsi:type="dcterms:W3CDTF">2023-05-29T11:52:55Z</dcterms:modified>
</cp:coreProperties>
</file>